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2"/>
  <workbookPr/>
  <mc:AlternateContent xmlns:mc="http://schemas.openxmlformats.org/markup-compatibility/2006">
    <mc:Choice Requires="x15">
      <x15ac:absPath xmlns:x15ac="http://schemas.microsoft.com/office/spreadsheetml/2010/11/ac" url="https://maxviaassocies.sharepoint.com/sites/MaxviaAssocies-AdministrativeDocuments/Shared Documents/Administrative Documents/Marketing/Website CTAs/"/>
    </mc:Choice>
  </mc:AlternateContent>
  <xr:revisionPtr revIDLastSave="0" documentId="8_{9F89E8E5-0B95-FB47-9653-DD613B55B9FD}" xr6:coauthVersionLast="47" xr6:coauthVersionMax="47" xr10:uidLastSave="{00000000-0000-0000-0000-000000000000}"/>
  <workbookProtection workbookAlgorithmName="SHA-512" workbookHashValue="cmWSMhqrA4FgZb5Bxeo77ASSG8Fos7TJCHPjxxbgCqTXXLTq3gFeZbZMe9NnZSmIscmUYOOuoBLqSnQ8rgn5GA==" workbookSaltValue="n/XOKWhiW/Uc8iiml+VSjQ==" workbookSpinCount="100000" lockStructure="1"/>
  <bookViews>
    <workbookView xWindow="28800" yWindow="-1220" windowWidth="38400" windowHeight="21100" xr2:uid="{00000000-000D-0000-FFFF-FFFF00000000}"/>
  </bookViews>
  <sheets>
    <sheet name="Vendor Information" sheetId="5" r:id="rId1"/>
    <sheet name="Assessment" sheetId="1" r:id="rId2"/>
    <sheet name="Backend" sheetId="6" state="hidden" r:id="rId3"/>
    <sheet name="Dashboard"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6" l="1"/>
  <c r="B9" i="4"/>
  <c r="B1" i="6"/>
  <c r="B10" i="4"/>
  <c r="B8" i="4"/>
  <c r="B5" i="6" a="1"/>
  <c r="B5" i="6" s="1"/>
  <c r="B4" i="6" a="1"/>
  <c r="B4" i="6" s="1"/>
  <c r="B2" i="6" l="1"/>
  <c r="B11" i="4"/>
  <c r="B6" i="6" l="1"/>
  <c r="B13" i="4" s="1"/>
  <c r="B12" i="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<sst xmlns="http://schemas.openxmlformats.org/spreadsheetml/2006/main" count="67" uniqueCount="55">
  <si>
    <t>Category</t>
  </si>
  <si>
    <t>Question</t>
  </si>
  <si>
    <t>Score (1-5)</t>
  </si>
  <si>
    <t>Governance</t>
  </si>
  <si>
    <t>Formal BCM policy approved</t>
  </si>
  <si>
    <t>Defined roles and executive oversight</t>
  </si>
  <si>
    <t>BIA</t>
  </si>
  <si>
    <t>RTO/RPO defined</t>
  </si>
  <si>
    <t>Plans</t>
  </si>
  <si>
    <t>Loss of facility covered</t>
  </si>
  <si>
    <t>Loss of technology covered</t>
  </si>
  <si>
    <t>Loss of staff covered</t>
  </si>
  <si>
    <t>Loss of third parties covered</t>
  </si>
  <si>
    <t>Testing</t>
  </si>
  <si>
    <t>Annual testing done</t>
  </si>
  <si>
    <t>Continuous improvement exists</t>
  </si>
  <si>
    <t>Vendor BCM Dashboard</t>
  </si>
  <si>
    <t>Risk Rating</t>
  </si>
  <si>
    <t>MAXVIA – THIRD PARTY BCM ASSESSMENT</t>
  </si>
  <si>
    <t xml:space="preserve">Crisis Management </t>
  </si>
  <si>
    <t>Training &amp; Awareness</t>
  </si>
  <si>
    <t>Continuous Improvement</t>
  </si>
  <si>
    <t>1=None, 3=Partial, 5=Fully documented &amp; maintained</t>
  </si>
  <si>
    <t>1=None, 3=Defined but not enforced, 5=Executive-led &amp; embedded</t>
  </si>
  <si>
    <t>BIA covers provided services</t>
  </si>
  <si>
    <t>1=None, 3=Partial BIA, 5=BIA covers all scenarios, interdependencies documented</t>
  </si>
  <si>
    <t>1=None, 3=Partial, 5=Fully documented</t>
  </si>
  <si>
    <t>Scoring Guidance</t>
  </si>
  <si>
    <t>Evaluator's Notes</t>
  </si>
  <si>
    <t>1=None, 3=Irregular testing, 5=Annual structured testing program</t>
  </si>
  <si>
    <t>1=None, 3=Ad hoc training, 5=Structured program with tracking</t>
  </si>
  <si>
    <t>1=None, 3=Reactive fixes, 5=Continuous improvement cycle with audit input</t>
  </si>
  <si>
    <t xml:space="preserve">Plans </t>
  </si>
  <si>
    <t>Vendor Information</t>
  </si>
  <si>
    <t>Name:</t>
  </si>
  <si>
    <t>Services:</t>
  </si>
  <si>
    <t>Last DR Test Date:</t>
  </si>
  <si>
    <t>Recovery Time Actual (RTA):</t>
  </si>
  <si>
    <t>Recovery Point Actual (RPA):</t>
  </si>
  <si>
    <t>Crisis management structure defined</t>
  </si>
  <si>
    <t>Services Provided:</t>
  </si>
  <si>
    <t>Criticality:</t>
  </si>
  <si>
    <t>Recovery Point Ojective (RPO):</t>
  </si>
  <si>
    <t>Staff trained on BCM practices</t>
  </si>
  <si>
    <t>Recovery Time Objective (RTO):</t>
  </si>
  <si>
    <t>Vendor Review Date:</t>
  </si>
  <si>
    <t>Average BCM Score:</t>
  </si>
  <si>
    <t>Up to date documentation</t>
  </si>
  <si>
    <t>RTO vs RTA</t>
  </si>
  <si>
    <t>RPO vs RPA</t>
  </si>
  <si>
    <t xml:space="preserve">Risk Rating: </t>
  </si>
  <si>
    <t>Risk Rationale:</t>
  </si>
  <si>
    <t>Risk Rationale</t>
  </si>
  <si>
    <t xml:space="preserve">info@maxviaassocies.com  </t>
  </si>
  <si>
    <t>Contact Us 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</si>
</sst>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11" x14ac:knownFonts="1">
    <font>
      <sz val="11"/>
      <color theme="1"/>
      <name val="Calibri"/>
      <family val="2"/>
      <scheme val="minor"/>
    </font>
    <font>
      <b/>
      <sz val="15"/>
      <color theme="3"/>
      <name val="Calibri"/>
      <family val="2"/>
      <scheme val="minor"/>
    </font>
    <font>
      <b/>
      <sz val="14"/>
      <color rgb="FFFFFFFF"/>
      <name val="Calibri"/>
      <family val="2"/>
    </font>
    <font>
      <b/>
      <sz val="14"/>
      <color rgb="FFFFFFFF"/>
      <name val="Calibri"/>
      <family val="2"/>
      <scheme val="minor"/>
    </font>
    <font>
      <b/>
      <sz val="11"/>
      <color rgb="FF1F4E79"/>
      <name val="Calibri"/>
      <family val="2"/>
      <scheme val="minor"/>
    </font>
    <font>
      <sz val="11"/>
      <color rgb="FF333333"/>
      <name val="Calibri"/>
      <family val="2"/>
      <scheme val="minor"/>
    </font>
    <font>
      <u/>
      <sz val="11"/>
      <color theme="10"/>
      <name val="Calibri"/>
      <family val="2"/>
      <scheme val="minor"/>
    </font>
    <font>
      <b/>
      <sz val="14"/>
      <color theme="1"/>
      <name val="Calibri"/>
      <family val="2"/>
      <scheme val="minor"/>
    </font>
    <font>
      <sz val="14"/>
      <color theme="1"/>
      <name val="Calibri"/>
      <family val="2"/>
      <scheme val="minor"/>
    </font>
    <font>
      <b/>
      <sz val="14"/>
      <name val="Calibri (Body)"/>
    </font>
    <font>
      <sz val="14"/>
      <color theme="1"/>
      <name val="Calibri (Body)"/>
    </font>
  </fonts>
  <fills count="7">
    <fill>
      <patternFill patternType="none"/>
    </fill>
    <fill>
      <patternFill patternType="gray125"/>
    </fill>
    <fill>
      <patternFill patternType="solid">
        <fgColor rgb="FF0E1A2B"/>
        <bgColor rgb="FF0E1A2B"/>
      </patternFill>
    </fill>
    <fill>
      <patternFill patternType="solid">
        <fgColor theme="4" tint="0.59999389629810485"/>
        <bgColor rgb="FFC8A96A"/>
      </patternFill>
    </fill>
    <fill>
      <patternFill patternType="solid">
        <fgColor rgb="FF1F4E79"/>
        <bgColor indexed="64"/>
      </patternFill>
    </fill>
    <fill>
      <patternFill patternType="solid">
        <fgColor rgb="FFD6E3F0"/>
        <bgColor indexed="64"/>
      </patternFill>
    </fill>
    <fill>
      <patternFill patternType="solid">
        <fgColor rgb="FFFFFFFF"/>
        <bgColor indexed="64"/>
      </patternFill>
    </fill>
  </fills>
  <borders count="20">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ck">
        <color theme="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1F4E79"/>
      </left>
      <right/>
      <top style="medium">
        <color rgb="FF1F4E79"/>
      </top>
      <bottom/>
      <diagonal/>
    </border>
    <border>
      <left/>
      <right style="medium">
        <color rgb="FF1F4E79"/>
      </right>
      <top style="medium">
        <color rgb="FF1F4E79"/>
      </top>
      <bottom/>
      <diagonal/>
    </border>
    <border>
      <left style="medium">
        <color rgb="FF1F4E79"/>
      </left>
      <right style="thin">
        <color rgb="FF1F4E79"/>
      </right>
      <top/>
      <bottom style="thin">
        <color rgb="FFB4C6E0"/>
      </bottom>
      <diagonal/>
    </border>
    <border>
      <left style="thin">
        <color rgb="FF1F4E79"/>
      </left>
      <right style="medium">
        <color rgb="FF1F4E79"/>
      </right>
      <top/>
      <bottom style="thin">
        <color rgb="FFB4C6E0"/>
      </bottom>
      <diagonal/>
    </border>
    <border>
      <left style="medium">
        <color rgb="FF1F4E79"/>
      </left>
      <right style="thin">
        <color rgb="FF1F4E79"/>
      </right>
      <top style="thin">
        <color rgb="FFB4C6E0"/>
      </top>
      <bottom style="thin">
        <color rgb="FFB4C6E0"/>
      </bottom>
      <diagonal/>
    </border>
    <border>
      <left style="thin">
        <color rgb="FF1F4E79"/>
      </left>
      <right style="medium">
        <color rgb="FF1F4E79"/>
      </right>
      <top style="thin">
        <color rgb="FFB4C6E0"/>
      </top>
      <bottom style="thin">
        <color rgb="FFB4C6E0"/>
      </bottom>
      <diagonal/>
    </border>
    <border>
      <left style="medium">
        <color rgb="FF1F4E79"/>
      </left>
      <right style="thin">
        <color rgb="FF1F4E79"/>
      </right>
      <top style="thin">
        <color rgb="FFB4C6E0"/>
      </top>
      <bottom style="medium">
        <color rgb="FF1F4E79"/>
      </bottom>
      <diagonal/>
    </border>
    <border>
      <left style="thin">
        <color rgb="FF1F4E79"/>
      </left>
      <right style="medium">
        <color rgb="FF1F4E79"/>
      </right>
      <top style="thin">
        <color rgb="FFB4C6E0"/>
      </top>
      <bottom style="medium">
        <color rgb="FF1F4E79"/>
      </bottom>
      <diagonal/>
    </border>
    <border>
      <left/>
      <right/>
      <top style="medium">
        <color indexed="64"/>
      </top>
      <bottom/>
      <diagonal/>
    </border>
    <border>
      <left/>
      <right/>
      <top/>
      <bottom style="medium">
        <color indexed="64"/>
      </bottom>
      <diagonal/>
    </border>
  </borders>
  <cellStyleXfs count="3">
    <xf numFmtId="0" fontId="0" fillId="0" borderId="0"/>
    <xf numFmtId="0" fontId="1" fillId="0" borderId="1" applyNumberFormat="0" applyFill="0" applyAlignment="0" applyProtection="0"/>
    <xf numFmtId="0" fontId="6" fillId="0" borderId="0" applyNumberFormat="0" applyFill="0" applyBorder="0" applyAlignment="0" applyProtection="0"/>
  </cellStyleXfs>
  <cellXfs count="30">
    <xf numFmtId="0" fontId="0" fillId="0" borderId="0" xfId="0"/>
    <xf numFmtId="0" fontId="4" fillId="5" borderId="12" xfId="0" applyFont="1" applyFill="1" applyBorder="1" applyAlignment="1">
      <alignment horizontal="right" vertical="center" indent="1"/>
    </xf>
    <xf numFmtId="0" fontId="4" fillId="5" borderId="14" xfId="0" applyFont="1" applyFill="1" applyBorder="1" applyAlignment="1">
      <alignment horizontal="right" vertical="center" indent="1"/>
    </xf>
    <xf numFmtId="0" fontId="4" fillId="5" borderId="16" xfId="0" applyFont="1" applyFill="1" applyBorder="1" applyAlignment="1">
      <alignment horizontal="right" vertical="center" indent="1"/>
    </xf>
    <xf numFmtId="0" fontId="5" fillId="6" borderId="13" xfId="0" applyFont="1" applyFill="1" applyBorder="1" applyAlignment="1" applyProtection="1">
      <alignment horizontal="left" vertical="center" indent="1"/>
      <protection locked="0"/>
    </xf>
    <xf numFmtId="0" fontId="5" fillId="6" borderId="15" xfId="0" applyFont="1" applyFill="1" applyBorder="1" applyAlignment="1" applyProtection="1">
      <alignment horizontal="left" vertical="center" indent="1"/>
      <protection locked="0"/>
    </xf>
    <xf numFmtId="164" fontId="5" fillId="6" borderId="15" xfId="0" applyNumberFormat="1" applyFont="1" applyFill="1" applyBorder="1" applyAlignment="1" applyProtection="1">
      <alignment horizontal="left" vertical="center" indent="1"/>
      <protection locked="0"/>
    </xf>
    <xf numFmtId="0" fontId="5" fillId="6" borderId="17" xfId="0" applyFont="1" applyFill="1" applyBorder="1" applyAlignment="1" applyProtection="1">
      <alignment horizontal="left" vertical="center" indent="1"/>
      <protection locked="0"/>
    </xf>
    <xf numFmtId="0" fontId="0" fillId="0" borderId="3" xfId="0" applyBorder="1"/>
    <xf numFmtId="0" fontId="0" fillId="0" borderId="18" xfId="0" applyBorder="1"/>
    <xf numFmtId="0" fontId="0" fillId="0" borderId="4" xfId="0" applyBorder="1"/>
    <xf numFmtId="0" fontId="1" fillId="0" borderId="5" xfId="1" applyBorder="1" applyProtection="1"/>
    <xf numFmtId="0" fontId="0" fillId="0" borderId="6" xfId="0" applyBorder="1"/>
    <xf numFmtId="0" fontId="0" fillId="0" borderId="7" xfId="0" applyBorder="1"/>
    <xf numFmtId="0" fontId="7" fillId="0" borderId="7" xfId="0" applyFont="1" applyBorder="1"/>
    <xf numFmtId="0" fontId="8" fillId="0" borderId="0" xfId="0" applyFont="1"/>
    <xf numFmtId="0" fontId="8" fillId="0" borderId="0" xfId="0" applyFont="1" applyAlignment="1">
      <alignment horizontal="left"/>
    </xf>
    <xf numFmtId="0" fontId="6" fillId="0" borderId="0" xfId="2" applyBorder="1" applyProtection="1"/>
    <xf numFmtId="0" fontId="0" fillId="0" borderId="8" xfId="0" applyBorder="1"/>
    <xf numFmtId="0" fontId="0" fillId="0" borderId="19" xfId="0" applyBorder="1"/>
    <xf numFmtId="0" fontId="0" fillId="0" borderId="9" xfId="0" applyBorder="1"/>
    <xf numFmtId="0" fontId="8" fillId="0" borderId="0" xfId="0" applyFont="1" applyProtection="1">
      <protection locked="0"/>
    </xf>
    <xf numFmtId="0" fontId="8" fillId="0" borderId="0" xfId="0" applyFont="1" applyAlignment="1" applyProtection="1">
      <alignment wrapText="1"/>
      <protection locked="0"/>
    </xf>
    <xf numFmtId="0" fontId="9" fillId="3" borderId="0" xfId="0" applyFont="1" applyFill="1"/>
    <xf numFmtId="0" fontId="10" fillId="0" borderId="2" xfId="0" applyFont="1" applyBorder="1"/>
    <xf numFmtId="0" fontId="10" fillId="0" borderId="2" xfId="0" applyFont="1" applyBorder="1" applyAlignment="1" applyProtection="1">
      <alignment vertical="center"/>
      <protection locked="0"/>
    </xf>
    <xf numFmtId="0" fontId="10" fillId="0" borderId="2" xfId="0" applyFont="1" applyBorder="1" applyProtection="1">
      <protection locked="0"/>
    </xf>
    <xf numFmtId="0" fontId="3" fillId="4" borderId="10" xfId="1" applyFont="1" applyFill="1" applyBorder="1" applyAlignment="1" applyProtection="1">
      <alignment horizontal="center" vertical="center"/>
    </xf>
    <xf numFmtId="0" fontId="3" fillId="4" borderId="11" xfId="1" applyFont="1" applyFill="1" applyBorder="1" applyAlignment="1" applyProtection="1">
      <alignment horizontal="center" vertical="center"/>
    </xf>
    <xf numFmtId="0" fontId="2" fillId="2" borderId="0" xfId="0" applyFont="1" applyFill="1" applyAlignment="1">
      <alignment horizontal="center"/>
    </xf>
  </cellXfs>
  <cellStyles count="3">
    <cellStyle name="Heading 1" xfId="1" builtinId="16"/>
    <cellStyle name="Hyperlink" xfId="2" builtinId="8"/>
    <cellStyle name="Normal" xfId="0" builtinId="0"/>
  </cellStyles>
  <dxfs count="3">
    <dxf>
      <font>
        <color rgb="FF9C0006"/>
      </font>
      <fill>
        <patternFill patternType="solid">
          <fgColor indexed="64"/>
          <bgColor rgb="FFFF6B6B"/>
        </patternFill>
      </fill>
    </dxf>
    <dxf>
      <font>
        <color rgb="FF9C5700"/>
      </font>
      <fill>
        <patternFill patternType="solid">
          <fgColor indexed="64"/>
          <bgColor rgb="FFFFC000"/>
        </patternFill>
      </fill>
    </dxf>
    <dxf>
      <font>
        <color rgb="FF006100"/>
      </font>
      <fill>
        <patternFill patternType="solid">
          <fgColor indexed="64"/>
          <bgColor rgb="FF92D05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BCM Assessment Scores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tx>
            <c:v>BCM Scores</c:v>
          </c:tx>
          <c:spPr>
            <a:ln w="34925" cap="rnd">
              <a:solidFill>
                <a:schemeClr val="accent1"/>
              </a:solidFill>
              <a:round/>
            </a:ln>
            <a:effectLst>
              <a:outerShdw blurRad="40000" dist="23000" dir="5400000" rotWithShape="0">
                <a:srgbClr val="000000">
                  <a:alpha val="35000"/>
                </a:srgbClr>
              </a:outerShdw>
            </a:effectLst>
          </c:spPr>
          <c:marker>
            <c:symbol val="none"/>
          </c:marker>
          <c:cat>
            <c:strRef>
              <c:f>Assessment!$B$7:$B$18</c:f>
              <c:strCache>
                <c:ptCount val="12"/>
                <c:pt idx="0">
                  <c:v>Formal BCM policy approved</c:v>
                </c:pt>
                <c:pt idx="1">
                  <c:v>Defined roles and executive oversight</c:v>
                </c:pt>
                <c:pt idx="2">
                  <c:v>BIA covers provided services</c:v>
                </c:pt>
                <c:pt idx="3">
                  <c:v>RTO/RPO defined</c:v>
                </c:pt>
                <c:pt idx="4">
                  <c:v>Loss of facility covered</c:v>
                </c:pt>
                <c:pt idx="5">
                  <c:v>Loss of technology covered</c:v>
                </c:pt>
                <c:pt idx="6">
                  <c:v>Loss of staff covered</c:v>
                </c:pt>
                <c:pt idx="7">
                  <c:v>Loss of third parties covered</c:v>
                </c:pt>
                <c:pt idx="8">
                  <c:v>Annual testing done</c:v>
                </c:pt>
                <c:pt idx="9">
                  <c:v>Crisis management structure defined</c:v>
                </c:pt>
                <c:pt idx="10">
                  <c:v>Staff trained on BCM practices</c:v>
                </c:pt>
                <c:pt idx="11">
                  <c:v>Continuous improvement exists</c:v>
                </c:pt>
              </c:strCache>
            </c:strRef>
          </c:cat>
          <c:val>
            <c:numRef>
              <c:f>Assessment!$C$7:$C$18</c:f>
              <c:numCache>
                <c:formatCode>General</c:formatCode>
                <c:ptCount val="12"/>
              </c:numCache>
            </c:numRef>
          </c:val>
          <c:extLst>
            <c:ext xmlns:c16="http://schemas.microsoft.com/office/drawing/2014/chart" uri="{C3380CC4-5D6E-409C-BE32-E72D297353CC}">
              <c16:uniqueId val="{00000001-4A6A-EE4A-982D-83478225C8E6}"/>
            </c:ext>
          </c:extLst>
        </c:ser>
        <c:dLbls>
          <c:showLegendKey val="0"/>
          <c:showVal val="0"/>
          <c:showCatName val="0"/>
          <c:showSerName val="0"/>
          <c:showPercent val="0"/>
          <c:showBubbleSize val="0"/>
        </c:dLbls>
        <c:axId val="1713801743"/>
        <c:axId val="1770817615"/>
      </c:radarChart>
      <c:catAx>
        <c:axId val="1713801743"/>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70817615"/>
        <c:crosses val="autoZero"/>
        <c:auto val="1"/>
        <c:lblAlgn val="ctr"/>
        <c:lblOffset val="100"/>
        <c:noMultiLvlLbl val="0"/>
      </c:catAx>
      <c:valAx>
        <c:axId val="1770817615"/>
        <c:scaling>
          <c:orientation val="minMax"/>
          <c:max val="5"/>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13801743"/>
        <c:crosses val="autoZero"/>
        <c:crossBetween val="between"/>
        <c:majorUnit val="1"/>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5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2309517</xdr:colOff>
      <xdr:row>3</xdr:row>
      <xdr:rowOff>138722</xdr:rowOff>
    </xdr:to>
    <xdr:pic>
      <xdr:nvPicPr>
        <xdr:cNvPr id="2" name="Picture 1">
          <a:extLst>
            <a:ext uri="{FF2B5EF4-FFF2-40B4-BE49-F238E27FC236}">
              <a16:creationId xmlns:a16="http://schemas.microsoft.com/office/drawing/2014/main" id="{1B09E3DD-F7C6-6C43-AA3A-CEDD0C348D2A}"/>
            </a:ext>
          </a:extLst>
        </xdr:cNvPr>
        <xdr:cNvPicPr>
          <a:picLocks noChangeAspect="1"/>
        </xdr:cNvPicPr>
      </xdr:nvPicPr>
      <xdr:blipFill>
        <a:blip xmlns:r="http://schemas.openxmlformats.org/officeDocument/2006/relationships" r:embed="rId1"/>
        <a:stretch>
          <a:fillRect/>
        </a:stretch>
      </xdr:blipFill>
      <xdr:spPr>
        <a:xfrm>
          <a:off x="0" y="0"/>
          <a:ext cx="2309517" cy="7102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531517</xdr:colOff>
      <xdr:row>3</xdr:row>
      <xdr:rowOff>138722</xdr:rowOff>
    </xdr:to>
    <xdr:pic>
      <xdr:nvPicPr>
        <xdr:cNvPr id="2" name="Picture 1">
          <a:extLst>
            <a:ext uri="{FF2B5EF4-FFF2-40B4-BE49-F238E27FC236}">
              <a16:creationId xmlns:a16="http://schemas.microsoft.com/office/drawing/2014/main" id="{FE345428-A49E-4348-8938-EBDF120F8B29}"/>
            </a:ext>
          </a:extLst>
        </xdr:cNvPr>
        <xdr:cNvPicPr>
          <a:picLocks noChangeAspect="1"/>
        </xdr:cNvPicPr>
      </xdr:nvPicPr>
      <xdr:blipFill>
        <a:blip xmlns:r="http://schemas.openxmlformats.org/officeDocument/2006/relationships" r:embed="rId1"/>
        <a:stretch>
          <a:fillRect/>
        </a:stretch>
      </xdr:blipFill>
      <xdr:spPr>
        <a:xfrm>
          <a:off x="0" y="0"/>
          <a:ext cx="2309517" cy="72292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101385</xdr:colOff>
      <xdr:row>14</xdr:row>
      <xdr:rowOff>17041</xdr:rowOff>
    </xdr:from>
    <xdr:to>
      <xdr:col>2</xdr:col>
      <xdr:colOff>558800</xdr:colOff>
      <xdr:row>32</xdr:row>
      <xdr:rowOff>110827</xdr:rowOff>
    </xdr:to>
    <xdr:graphicFrame macro="">
      <xdr:nvGraphicFramePr>
        <xdr:cNvPr id="3" name="Chart 2">
          <a:extLst>
            <a:ext uri="{FF2B5EF4-FFF2-40B4-BE49-F238E27FC236}">
              <a16:creationId xmlns:a16="http://schemas.microsoft.com/office/drawing/2014/main" id="{ED4C6C46-A840-FA1D-5A5F-37CC9C88B7A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1</xdr:col>
      <xdr:colOff>281513</xdr:colOff>
      <xdr:row>3</xdr:row>
      <xdr:rowOff>136768</xdr:rowOff>
    </xdr:to>
    <xdr:pic>
      <xdr:nvPicPr>
        <xdr:cNvPr id="5" name="Picture 4">
          <a:extLst>
            <a:ext uri="{FF2B5EF4-FFF2-40B4-BE49-F238E27FC236}">
              <a16:creationId xmlns:a16="http://schemas.microsoft.com/office/drawing/2014/main" id="{8E176697-18BD-1542-9063-4D58928235E1}"/>
            </a:ext>
          </a:extLst>
        </xdr:cNvPr>
        <xdr:cNvPicPr>
          <a:picLocks noChangeAspect="1"/>
        </xdr:cNvPicPr>
      </xdr:nvPicPr>
      <xdr:blipFill>
        <a:blip xmlns:r="http://schemas.openxmlformats.org/officeDocument/2006/relationships" r:embed="rId2"/>
        <a:stretch>
          <a:fillRect/>
        </a:stretch>
      </xdr:blipFill>
      <xdr:spPr>
        <a:xfrm>
          <a:off x="0" y="0"/>
          <a:ext cx="2303744" cy="72292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nfo@maxviaassocie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39A98-0115-5344-A62D-979B71D16EA1}">
  <dimension ref="A5:B15"/>
  <sheetViews>
    <sheetView showGridLines="0" tabSelected="1" zoomScale="150" zoomScaleNormal="150" workbookViewId="0">
      <selection activeCell="B7" sqref="B7"/>
    </sheetView>
  </sheetViews>
  <sheetFormatPr baseColWidth="10" defaultColWidth="8.83203125" defaultRowHeight="15" x14ac:dyDescent="0.2"/>
  <cols>
    <col min="1" max="1" width="33.33203125" customWidth="1"/>
    <col min="2" max="2" width="30" customWidth="1"/>
    <col min="3" max="3" width="9.5" bestFit="1" customWidth="1"/>
    <col min="4" max="4" width="65" bestFit="1" customWidth="1"/>
    <col min="5" max="5" width="29.1640625" customWidth="1"/>
  </cols>
  <sheetData>
    <row r="5" spans="1:2" ht="16" thickBot="1" x14ac:dyDescent="0.25"/>
    <row r="6" spans="1:2" ht="30" customHeight="1" x14ac:dyDescent="0.2">
      <c r="A6" s="27" t="s">
        <v>33</v>
      </c>
      <c r="B6" s="28"/>
    </row>
    <row r="7" spans="1:2" ht="22" customHeight="1" x14ac:dyDescent="0.2">
      <c r="A7" s="1" t="s">
        <v>34</v>
      </c>
      <c r="B7" s="4"/>
    </row>
    <row r="8" spans="1:2" ht="22" customHeight="1" x14ac:dyDescent="0.2">
      <c r="A8" s="2" t="s">
        <v>40</v>
      </c>
      <c r="B8" s="5"/>
    </row>
    <row r="9" spans="1:2" ht="22" customHeight="1" x14ac:dyDescent="0.2">
      <c r="A9" s="2" t="s">
        <v>41</v>
      </c>
      <c r="B9" s="5"/>
    </row>
    <row r="10" spans="1:2" ht="22" customHeight="1" x14ac:dyDescent="0.2">
      <c r="A10" s="2" t="s">
        <v>36</v>
      </c>
      <c r="B10" s="6"/>
    </row>
    <row r="11" spans="1:2" ht="22" customHeight="1" x14ac:dyDescent="0.2">
      <c r="A11" s="2" t="s">
        <v>45</v>
      </c>
      <c r="B11" s="6"/>
    </row>
    <row r="12" spans="1:2" ht="22" customHeight="1" x14ac:dyDescent="0.2">
      <c r="A12" s="2" t="s">
        <v>37</v>
      </c>
      <c r="B12" s="5"/>
    </row>
    <row r="13" spans="1:2" ht="22" customHeight="1" x14ac:dyDescent="0.2">
      <c r="A13" s="2" t="s">
        <v>38</v>
      </c>
      <c r="B13" s="5"/>
    </row>
    <row r="14" spans="1:2" ht="22" customHeight="1" x14ac:dyDescent="0.2">
      <c r="A14" s="2" t="s">
        <v>44</v>
      </c>
      <c r="B14" s="5"/>
    </row>
    <row r="15" spans="1:2" ht="22" customHeight="1" thickBot="1" x14ac:dyDescent="0.25">
      <c r="A15" s="3" t="s">
        <v>42</v>
      </c>
      <c r="B15" s="7"/>
    </row>
  </sheetData>
  <sheetProtection algorithmName="SHA-512" hashValue="32MpgZpSDL43sfFdk0PB0v6JCtylH7K2ZTQal473CVu7F/XbUwZF44On3uVoS+1uJMg3H58g2PQbqKe2f72nKA==" saltValue="sOpqFG9iqwnxy8+CVSFiFA==" spinCount="100000" sheet="1" objects="1" scenarios="1" selectLockedCells="1"/>
  <mergeCells count="1">
    <mergeCell ref="A6:B6"/>
  </mergeCells>
  <conditionalFormatting sqref="C15:C50">
    <cfRule type="colorScale" priority="2">
      <colorScale>
        <cfvo type="min"/>
        <cfvo type="percentile" val="50"/>
        <cfvo type="max"/>
        <color rgb="FFFF0000"/>
        <color rgb="FFFFFF00"/>
        <color rgb="FF00FF00"/>
      </colorScale>
    </cfRule>
  </conditionalFormatting>
  <dataValidations count="3">
    <dataValidation type="list" allowBlank="1" showInputMessage="1" showErrorMessage="1" sqref="B9" xr:uid="{05A1B86C-744A-424A-8CE6-06E53FBA9DFA}">
      <formula1>"Critical, High, Medium"</formula1>
    </dataValidation>
    <dataValidation type="list" allowBlank="1" showInputMessage="1" showErrorMessage="1" sqref="B12 B14" xr:uid="{ACC78E2E-D0AF-FE4B-AB0D-C045FA33E572}">
      <formula1>"&lt; 15 minutes,15-30 minutes,30-60 minutes,1-2 hours,2-4 hours,4-8 hours,8-24 hours,&gt; 24 hours"</formula1>
    </dataValidation>
    <dataValidation type="list" allowBlank="1" showInputMessage="1" showErrorMessage="1" sqref="B13 B15" xr:uid="{B4F06A9E-C580-4C4A-89F5-9CDEC776A12D}">
      <formula1>"0 (Zero Data Loss),&lt; 1 minute,1-5 minutes,5-15 minutes,15-30 minutes,30-60 minutes,1-4 hours,4-8 hours,8-24 hours,&gt; 24 hours"</formula1>
    </dataValidation>
  </dataValidation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E18"/>
  <sheetViews>
    <sheetView showGridLines="0" zoomScaleNormal="100" workbookViewId="0">
      <selection activeCell="B7" sqref="B7"/>
    </sheetView>
  </sheetViews>
  <sheetFormatPr baseColWidth="10" defaultColWidth="8.83203125" defaultRowHeight="15" x14ac:dyDescent="0.2"/>
  <cols>
    <col min="1" max="1" width="23.33203125" bestFit="1" customWidth="1"/>
    <col min="2" max="2" width="37" bestFit="1" customWidth="1"/>
    <col min="3" max="3" width="11.5" bestFit="1" customWidth="1"/>
    <col min="4" max="4" width="79.6640625" bestFit="1" customWidth="1"/>
    <col min="5" max="5" width="35.6640625" customWidth="1"/>
  </cols>
  <sheetData>
    <row r="5" spans="1:5" ht="19" x14ac:dyDescent="0.25">
      <c r="A5" s="29" t="s">
        <v>18</v>
      </c>
      <c r="B5" s="29"/>
      <c r="C5" s="29"/>
      <c r="D5" s="29"/>
      <c r="E5" s="29"/>
    </row>
    <row r="6" spans="1:5" ht="19" x14ac:dyDescent="0.25">
      <c r="A6" s="23" t="s">
        <v>0</v>
      </c>
      <c r="B6" s="23" t="s">
        <v>1</v>
      </c>
      <c r="C6" s="23" t="s">
        <v>2</v>
      </c>
      <c r="D6" s="23" t="s">
        <v>27</v>
      </c>
      <c r="E6" s="23" t="s">
        <v>28</v>
      </c>
    </row>
    <row r="7" spans="1:5" ht="19" x14ac:dyDescent="0.25">
      <c r="A7" s="24" t="s">
        <v>3</v>
      </c>
      <c r="B7" s="24" t="s">
        <v>4</v>
      </c>
      <c r="C7" s="25"/>
      <c r="D7" s="24" t="s">
        <v>22</v>
      </c>
      <c r="E7" s="26"/>
    </row>
    <row r="8" spans="1:5" ht="19" x14ac:dyDescent="0.25">
      <c r="A8" s="24" t="s">
        <v>3</v>
      </c>
      <c r="B8" s="24" t="s">
        <v>5</v>
      </c>
      <c r="C8" s="25"/>
      <c r="D8" s="24" t="s">
        <v>23</v>
      </c>
      <c r="E8" s="26"/>
    </row>
    <row r="9" spans="1:5" ht="19" x14ac:dyDescent="0.25">
      <c r="A9" s="24" t="s">
        <v>6</v>
      </c>
      <c r="B9" s="24" t="s">
        <v>24</v>
      </c>
      <c r="C9" s="25"/>
      <c r="D9" s="24" t="s">
        <v>25</v>
      </c>
      <c r="E9" s="26"/>
    </row>
    <row r="10" spans="1:5" ht="19" x14ac:dyDescent="0.25">
      <c r="A10" s="24" t="s">
        <v>6</v>
      </c>
      <c r="B10" s="24" t="s">
        <v>7</v>
      </c>
      <c r="C10" s="25"/>
      <c r="D10" s="24" t="s">
        <v>26</v>
      </c>
      <c r="E10" s="26"/>
    </row>
    <row r="11" spans="1:5" ht="19" x14ac:dyDescent="0.25">
      <c r="A11" s="24" t="s">
        <v>32</v>
      </c>
      <c r="B11" s="24" t="s">
        <v>9</v>
      </c>
      <c r="C11" s="25"/>
      <c r="D11" s="24" t="s">
        <v>26</v>
      </c>
      <c r="E11" s="26"/>
    </row>
    <row r="12" spans="1:5" ht="19" x14ac:dyDescent="0.25">
      <c r="A12" s="24" t="s">
        <v>32</v>
      </c>
      <c r="B12" s="24" t="s">
        <v>10</v>
      </c>
      <c r="C12" s="25"/>
      <c r="D12" s="24" t="s">
        <v>26</v>
      </c>
      <c r="E12" s="26"/>
    </row>
    <row r="13" spans="1:5" ht="19" x14ac:dyDescent="0.25">
      <c r="A13" s="24" t="s">
        <v>8</v>
      </c>
      <c r="B13" s="24" t="s">
        <v>11</v>
      </c>
      <c r="C13" s="25"/>
      <c r="D13" s="24" t="s">
        <v>26</v>
      </c>
      <c r="E13" s="26"/>
    </row>
    <row r="14" spans="1:5" ht="19" x14ac:dyDescent="0.25">
      <c r="A14" s="24" t="s">
        <v>32</v>
      </c>
      <c r="B14" s="24" t="s">
        <v>12</v>
      </c>
      <c r="C14" s="25"/>
      <c r="D14" s="24" t="s">
        <v>26</v>
      </c>
      <c r="E14" s="26"/>
    </row>
    <row r="15" spans="1:5" ht="19" x14ac:dyDescent="0.25">
      <c r="A15" s="24" t="s">
        <v>13</v>
      </c>
      <c r="B15" s="24" t="s">
        <v>14</v>
      </c>
      <c r="C15" s="25"/>
      <c r="D15" s="24" t="s">
        <v>29</v>
      </c>
      <c r="E15" s="26"/>
    </row>
    <row r="16" spans="1:5" ht="19" x14ac:dyDescent="0.25">
      <c r="A16" s="24" t="s">
        <v>19</v>
      </c>
      <c r="B16" s="24" t="s">
        <v>39</v>
      </c>
      <c r="C16" s="25"/>
      <c r="D16" s="24" t="s">
        <v>22</v>
      </c>
      <c r="E16" s="26"/>
    </row>
    <row r="17" spans="1:5" ht="19" x14ac:dyDescent="0.25">
      <c r="A17" s="24" t="s">
        <v>20</v>
      </c>
      <c r="B17" s="24" t="s">
        <v>43</v>
      </c>
      <c r="C17" s="25"/>
      <c r="D17" s="24" t="s">
        <v>30</v>
      </c>
      <c r="E17" s="26"/>
    </row>
    <row r="18" spans="1:5" ht="19" x14ac:dyDescent="0.25">
      <c r="A18" s="24" t="s">
        <v>21</v>
      </c>
      <c r="B18" s="24" t="s">
        <v>15</v>
      </c>
      <c r="C18" s="25"/>
      <c r="D18" s="24" t="s">
        <v>31</v>
      </c>
      <c r="E18" s="26"/>
    </row>
  </sheetData>
  <sheetProtection algorithmName="SHA-512" hashValue="Q3GK9r5pfJuvwavvEbruAeyuJOld4fuOXM30LYK7mqqxXF1hSbuWhduccvMDFUYf5uNXib/JrhfWyGN0pZ2RAw==" saltValue="LLMkKoNO+IxLUPG7Jt6XBg==" spinCount="100000" sheet="1" objects="1" scenarios="1"/>
  <mergeCells count="1">
    <mergeCell ref="A5:E5"/>
  </mergeCells>
  <conditionalFormatting sqref="C7:C18">
    <cfRule type="colorScale" priority="1">
      <colorScale>
        <cfvo type="num" val="1"/>
        <cfvo type="num" val="3"/>
        <cfvo type="num" val="5"/>
        <color rgb="FFF8696B"/>
        <color rgb="FFFFEB84"/>
        <color rgb="FF63BE7B"/>
      </colorScale>
    </cfRule>
  </conditionalFormatting>
  <conditionalFormatting sqref="C19:C54">
    <cfRule type="colorScale" priority="2">
      <colorScale>
        <cfvo type="min"/>
        <cfvo type="percentile" val="50"/>
        <cfvo type="max"/>
        <color rgb="FFFF0000"/>
        <color rgb="FFFFFF00"/>
        <color rgb="FF00FF00"/>
      </colorScale>
    </cfRule>
  </conditionalFormatting>
  <dataValidations count="1">
    <dataValidation type="list" sqref="C7:C18" xr:uid="{0062D7E7-966D-5248-B784-F5A161A814DA}">
      <formula1>"1,2,3,4,5"</formula1>
    </dataValidation>
  </dataValidations>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9A66F-7FC1-884E-82B9-1BE15C8C1C40}">
  <dimension ref="A1:B6"/>
  <sheetViews>
    <sheetView workbookViewId="0">
      <selection activeCell="B6" sqref="B6"/>
    </sheetView>
  </sheetViews>
  <sheetFormatPr baseColWidth="10" defaultRowHeight="15" x14ac:dyDescent="0.2"/>
  <cols>
    <col min="1" max="1" width="21.5" bestFit="1" customWidth="1"/>
  </cols>
  <sheetData>
    <row r="1" spans="1:2" x14ac:dyDescent="0.2">
      <c r="A1" t="s">
        <v>46</v>
      </c>
      <c r="B1" t="str">
        <f>IF(COUNTA(Assessment!C7:C18)=12, AVERAGE(Assessment!C7:C18), "")</f>
        <v/>
      </c>
    </row>
    <row r="2" spans="1:2" x14ac:dyDescent="0.2">
      <c r="A2" t="s">
        <v>17</v>
      </c>
      <c r="B2" t="str">
        <f>IF(OR(B3="Outdated", B4="Recovery capabilities do not meet recovery objectives", B5="Recovery point capabilities do not meet recovery objectives"), "High", IF(OR(B1="", ISERROR(B1)), "", IF(B1&gt;=4, "Low", IF(B1&gt;=3, "Medium", "High"))))</f>
        <v/>
      </c>
    </row>
    <row r="3" spans="1:2" x14ac:dyDescent="0.2">
      <c r="A3" t="s">
        <v>47</v>
      </c>
      <c r="B3" t="str">
        <f>IF(OR(ISBLANK('Vendor Information'!B10),ISBLANK('Vendor Information'!B11)),"",IF(ABS('Vendor Information'!B11-'Vendor Information'!B10)&gt;365,"Outdated","Current"))</f>
        <v/>
      </c>
    </row>
    <row r="4" spans="1:2" x14ac:dyDescent="0.2">
      <c r="A4" t="s">
        <v>48</v>
      </c>
      <c r="B4" t="str" cm="1">
        <f t="array" ref="B4">IF(OR('Vendor Information'!B12="",'Vendor Information'!B14=""),"",         IF(             _xlfn.SWITCH('Vendor Information'!B12,                 "&lt; 15 minutes",15,                 "15-30 minutes",30,                 "30-60 minutes",60,                 "1-2 hours",120,                 "2-4 hours",240,                 "4-8 hours",480,                 "8-24 hours",1440,                 "&gt; 24 hours",2880,                 0)             &gt;             _xlfn.SWITCH('Vendor Information'!B14,                 "&lt; 15 minutes",15,                 "15-30 minutes",30,                 "30-60 minutes",60,                 "1-2 hours",120,                 "2-4 hours",240,                 "4-8 hours",480,                 "8-24 hours",1440,                 "&gt; 24 hours",2880,                 0),             "Recovery capabilities do not meet recovery objectives",             "Recovery capabilities meet objectives"         )     )</f>
        <v/>
      </c>
    </row>
    <row r="5" spans="1:2" x14ac:dyDescent="0.2">
      <c r="A5" t="s">
        <v>49</v>
      </c>
      <c r="B5" t="str" cm="1">
        <f t="array" ref="B5">IF(OR('Vendor Information'!B13="",'Vendor Information'!B15=""),"",IF(_xlfn.SWITCH('Vendor Information'!B13,"0 (Zero Data Loss)",0,"&lt; 1 minute",0.5,"1-5 minutes",3,"5-15 minutes",10,"15-30 minutes",22.5,"30-60 minutes",45,"1-4 hours",150,"4-8 hours",360,"8-24 hours",960,"&gt; 24 hours",1500,9999)&gt;_xlfn.SWITCH('Vendor Information'!B15,"0 (Zero Data Loss)",0,"&lt; 1 minute",0.5,"1-5 minutes",3,"5-15 minutes",10,"15-30 minutes",22.5,"30-60 minutes",45,"1-4 hours",150,"4-8 hours",360,"8-24 hours",960,"&gt; 24 hours",1500,9999),"Recovery point capabilities do not meet recovery objectives","Recovery point capabilities meet objectives"))</f>
        <v/>
      </c>
    </row>
    <row r="6" spans="1:2" x14ac:dyDescent="0.2">
      <c r="A6" t="s">
        <v>52</v>
      </c>
      <c r="B6" t="str">
        <f>IF(B2="","",        IF(B2="High",            IF(OR(B3="Outdated",B4="Recovery capabilities do not meet recovery objectives",B5="Recovery point capabilities do not meet recovery objectives"),                "The elevated risk is due to the fact that "&amp;                IF(AND(B3="Outdated",B4="Recovery capabilities do not meet recovery objectives",B5="Recovery point capabilities do not meet recovery objectives"),                    "disaster recovery documents are outdated, recovery capabilities do not meet recovery objectives, and recovery point capabilities do not meet recovery objectives.",                IF(AND(B3="Outdated",B4="Recovery capabilities do not meet recovery objectives"),                    "disaster recovery documents are outdated and recovery capabilities do not meet recovery objectives.",                IF(AND(B3="Outdated",B5="Recovery point capabilities do not meet recovery objectives"),                    "disaster recovery documents are outdated and recovery point capabilities do not meet recovery objectives.",                IF(AND(B4="Recovery capabilities do not meet recovery objectives",B5="Recovery point capabilities do not meet recovery objectives"),                    "recovery capabilities do not meet recovery objectives and recovery point capabilities do not meet recovery objectives.",                IF(B3="Outdated",                    "disaster recovery documents are outdated.",                IF(B4="Recovery capabilities do not meet recovery objectives",                    "recovery capabilities do not meet recovery objectives.",                IF(B5="Recovery point capabilities do not meet recovery objectives",                    "recovery point capabilities do not meet recovery objectives.",                "the Average BCM Score is below acceptable thresholds."))))))),                "The elevated risk is due to the fact that the Average BCM Score is below acceptable thresholds."),        IF(B2="Medium",            "The moderate risk is due to the fact that the Average BCM Score falls within the medium range.",        IF(B2="Low",            "The low risk rating reflects a strong Average BCM Score, indicating mature BCM practices.",        ""))))</f>
        <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4:C37"/>
  <sheetViews>
    <sheetView showGridLines="0" zoomScaleNormal="100" workbookViewId="0">
      <selection activeCell="A6" sqref="A6"/>
    </sheetView>
  </sheetViews>
  <sheetFormatPr baseColWidth="10" defaultColWidth="8.83203125" defaultRowHeight="15" x14ac:dyDescent="0.2"/>
  <cols>
    <col min="1" max="1" width="26.5" customWidth="1"/>
    <col min="2" max="2" width="66.6640625" bestFit="1" customWidth="1"/>
    <col min="3" max="3" width="16.6640625" customWidth="1"/>
  </cols>
  <sheetData>
    <row r="4" spans="1:3" ht="16" thickBot="1" x14ac:dyDescent="0.25"/>
    <row r="5" spans="1:3" x14ac:dyDescent="0.2">
      <c r="A5" s="8"/>
      <c r="B5" s="9"/>
      <c r="C5" s="10"/>
    </row>
    <row r="6" spans="1:3" ht="21" thickBot="1" x14ac:dyDescent="0.3">
      <c r="A6" s="11" t="s">
        <v>16</v>
      </c>
      <c r="C6" s="12"/>
    </row>
    <row r="7" spans="1:3" ht="16" thickTop="1" x14ac:dyDescent="0.2">
      <c r="A7" s="13"/>
      <c r="C7" s="12"/>
    </row>
    <row r="8" spans="1:3" ht="19" x14ac:dyDescent="0.25">
      <c r="A8" s="14" t="s">
        <v>34</v>
      </c>
      <c r="B8" s="15" t="str">
        <f>IF('Vendor Information'!B7="","", 'Vendor Information'!B7)</f>
        <v/>
      </c>
      <c r="C8" s="12"/>
    </row>
    <row r="9" spans="1:3" ht="19" x14ac:dyDescent="0.25">
      <c r="A9" s="14" t="s">
        <v>35</v>
      </c>
      <c r="B9" s="15" t="str">
        <f>IF('Vendor Information'!B8="","", 'Vendor Information'!B8)</f>
        <v/>
      </c>
      <c r="C9" s="12"/>
    </row>
    <row r="10" spans="1:3" ht="19" x14ac:dyDescent="0.25">
      <c r="A10" s="14" t="s">
        <v>41</v>
      </c>
      <c r="B10" s="15" t="str">
        <f>IF('Vendor Information'!B9="","",'Vendor Information'!B9)</f>
        <v/>
      </c>
      <c r="C10" s="12"/>
    </row>
    <row r="11" spans="1:3" ht="19" x14ac:dyDescent="0.25">
      <c r="A11" s="14" t="s">
        <v>46</v>
      </c>
      <c r="B11" s="16" t="str">
        <f>IF(Backend!B1="","",Backend!B1)</f>
        <v/>
      </c>
      <c r="C11" s="12"/>
    </row>
    <row r="12" spans="1:3" ht="19" x14ac:dyDescent="0.25">
      <c r="A12" s="14" t="s">
        <v>50</v>
      </c>
      <c r="B12" s="21" t="str">
        <f>IF(Backend!B2="","",Backend!B2)</f>
        <v/>
      </c>
      <c r="C12" s="12"/>
    </row>
    <row r="13" spans="1:3" ht="53" customHeight="1" x14ac:dyDescent="0.25">
      <c r="A13" s="14" t="s">
        <v>51</v>
      </c>
      <c r="B13" s="22" t="str">
        <f>Backend!B6</f>
        <v/>
      </c>
      <c r="C13" s="12"/>
    </row>
    <row r="14" spans="1:3" x14ac:dyDescent="0.2">
      <c r="A14" s="13"/>
      <c r="C14" s="12"/>
    </row>
    <row r="15" spans="1:3" x14ac:dyDescent="0.2">
      <c r="A15" s="13"/>
      <c r="C15" s="12"/>
    </row>
    <row r="16" spans="1:3" x14ac:dyDescent="0.2">
      <c r="A16" s="13"/>
      <c r="C16" s="12"/>
    </row>
    <row r="17" spans="1:3" x14ac:dyDescent="0.2">
      <c r="A17" s="13"/>
      <c r="C17" s="12"/>
    </row>
    <row r="18" spans="1:3" x14ac:dyDescent="0.2">
      <c r="A18" s="13"/>
      <c r="C18" s="12"/>
    </row>
    <row r="19" spans="1:3" x14ac:dyDescent="0.2">
      <c r="A19" s="13"/>
      <c r="C19" s="12"/>
    </row>
    <row r="20" spans="1:3" x14ac:dyDescent="0.2">
      <c r="A20" s="13"/>
      <c r="C20" s="12"/>
    </row>
    <row r="21" spans="1:3" x14ac:dyDescent="0.2">
      <c r="A21" s="13"/>
      <c r="C21" s="12"/>
    </row>
    <row r="22" spans="1:3" x14ac:dyDescent="0.2">
      <c r="A22" s="13"/>
      <c r="C22" s="12"/>
    </row>
    <row r="23" spans="1:3" x14ac:dyDescent="0.2">
      <c r="A23" s="13"/>
      <c r="C23" s="12"/>
    </row>
    <row r="24" spans="1:3" x14ac:dyDescent="0.2">
      <c r="A24" s="13"/>
      <c r="C24" s="12"/>
    </row>
    <row r="25" spans="1:3" x14ac:dyDescent="0.2">
      <c r="A25" s="13"/>
      <c r="C25" s="12"/>
    </row>
    <row r="26" spans="1:3" x14ac:dyDescent="0.2">
      <c r="A26" s="13"/>
      <c r="C26" s="12"/>
    </row>
    <row r="27" spans="1:3" x14ac:dyDescent="0.2">
      <c r="A27" s="13"/>
      <c r="C27" s="12"/>
    </row>
    <row r="28" spans="1:3" x14ac:dyDescent="0.2">
      <c r="A28" s="13"/>
      <c r="C28" s="12"/>
    </row>
    <row r="29" spans="1:3" x14ac:dyDescent="0.2">
      <c r="A29" s="13"/>
      <c r="C29" s="12"/>
    </row>
    <row r="30" spans="1:3" x14ac:dyDescent="0.2">
      <c r="A30" s="13"/>
      <c r="C30" s="12"/>
    </row>
    <row r="31" spans="1:3" x14ac:dyDescent="0.2">
      <c r="A31" s="13"/>
      <c r="C31" s="12"/>
    </row>
    <row r="32" spans="1:3" x14ac:dyDescent="0.2">
      <c r="A32" s="13"/>
      <c r="C32" s="12"/>
    </row>
    <row r="33" spans="1:3" x14ac:dyDescent="0.2">
      <c r="A33" s="13"/>
      <c r="C33" s="12"/>
    </row>
    <row r="34" spans="1:3" x14ac:dyDescent="0.2">
      <c r="A34" s="13"/>
      <c r="C34" s="12"/>
    </row>
    <row r="35" spans="1:3" x14ac:dyDescent="0.2">
      <c r="A35" s="13"/>
      <c r="C35" s="12"/>
    </row>
    <row r="36" spans="1:3" ht="19" x14ac:dyDescent="0.25">
      <c r="A36" s="14" t="s">
        <v>54</v>
      </c>
      <c r="B36" s="17" t="s">
        <v>53</v>
      </c>
      <c r="C36" s="12"/>
    </row>
    <row r="37" spans="1:3" ht="16" thickBot="1" x14ac:dyDescent="0.25">
      <c r="A37" s="18"/>
      <c r="B37" s="19"/>
      <c r="C37" s="20"/>
    </row>
  </sheetData>
  <sheetProtection algorithmName="SHA-512" hashValue="/f36YJEGHk0LIrMzYLrmiDJZ46wPNtHWNTwvO/W5NbrUFphyo4hHv8DXiiSVOqzvmB0478SMrngSo8r1ELVnHA==" saltValue="SPV3iQwYhZfF93gLW6W2Gg==" spinCount="100000" sheet="1" objects="1" scenarios="1"/>
  <conditionalFormatting sqref="B12">
    <cfRule type="containsText" dxfId="2" priority="1" operator="containsText" text="Low">
      <formula>NOT(ISERROR(SEARCH("Low",B12)))</formula>
    </cfRule>
    <cfRule type="containsText" dxfId="1" priority="2" operator="containsText" text="Medium">
      <formula>NOT(ISERROR(SEARCH("Medium",B12)))</formula>
    </cfRule>
    <cfRule type="containsText" dxfId="0" priority="3" operator="containsText" text="High">
      <formula>NOT(ISERROR(SEARCH("High",B12)))</formula>
    </cfRule>
  </conditionalFormatting>
  <hyperlinks>
    <hyperlink ref="B36" r:id="rId1" xr:uid="{1B86872C-48BC-844E-AA6B-A78C67CF4489}"/>
  </hyperlinks>
  <pageMargins left="0.75" right="0.75" top="1" bottom="1" header="0.5" footer="0.5"/>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Vendor Information</vt:lpstr>
      <vt:lpstr>Assessment</vt:lpstr>
      <vt:lpstr>Backend</vt:lpstr>
      <vt:lpstr>Dashboard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Max Veve</cp:lastModifiedBy>
  <cp:revision/>
  <dcterms:created xsi:type="dcterms:W3CDTF">2026-05-26T18:53:11Z</dcterms:created>
  <dcterms:modified xsi:type="dcterms:W3CDTF">2026-05-26T23:10:13Z</dcterms:modified>
  <cp:category/>
  <cp:contentStatus/>
</cp:coreProperties>
</file>